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Building Safety\ADMINISTRATIVE\Building Safety Website\Webpage Updates\Proposed Pages\"/>
    </mc:Choice>
  </mc:AlternateContent>
  <xr:revisionPtr revIDLastSave="0" documentId="13_ncr:1_{69A84B45-BDFE-481E-B3AC-3EDBB45AE222}" xr6:coauthVersionLast="36" xr6:coauthVersionMax="36" xr10:uidLastSave="{00000000-0000-0000-0000-000000000000}"/>
  <bookViews>
    <workbookView xWindow="0" yWindow="0" windowWidth="28800" windowHeight="12555" xr2:uid="{9D0F4292-6AEE-417B-B138-4B16245B4781}"/>
  </bookViews>
  <sheets>
    <sheet name="Electrical Permit Fe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M13" i="2"/>
  <c r="F18" i="2" l="1"/>
  <c r="F15" i="2"/>
  <c r="F11" i="2"/>
  <c r="F8" i="2"/>
  <c r="F31" i="2" l="1"/>
  <c r="F30" i="2"/>
  <c r="F34" i="2"/>
  <c r="F33" i="2"/>
  <c r="F12" i="2"/>
  <c r="F9" i="2"/>
  <c r="M16" i="2"/>
  <c r="M15" i="2"/>
  <c r="M12" i="2"/>
  <c r="M11" i="2"/>
  <c r="F32" i="2"/>
  <c r="F19" i="2"/>
  <c r="F16" i="2"/>
  <c r="M9" i="2" l="1"/>
  <c r="M23" i="2"/>
  <c r="M22" i="2"/>
  <c r="M21" i="2"/>
  <c r="M20" i="2"/>
  <c r="M19" i="2"/>
  <c r="M18" i="2"/>
  <c r="M17" i="2"/>
  <c r="M8" i="2"/>
  <c r="F27" i="2"/>
  <c r="F26" i="2"/>
  <c r="F25" i="2"/>
  <c r="F24" i="2"/>
  <c r="F23" i="2"/>
  <c r="F22" i="2"/>
  <c r="M25" i="2" l="1"/>
  <c r="M24" i="2"/>
  <c r="M33" i="2" l="1"/>
  <c r="M35" i="2" s="1"/>
</calcChain>
</file>

<file path=xl/sharedStrings.xml><?xml version="1.0" encoding="utf-8"?>
<sst xmlns="http://schemas.openxmlformats.org/spreadsheetml/2006/main" count="55" uniqueCount="47">
  <si>
    <t>2% Technology Fee</t>
  </si>
  <si>
    <t>Quantity</t>
  </si>
  <si>
    <t>Total</t>
  </si>
  <si>
    <t>Fee Type</t>
  </si>
  <si>
    <t>Temporary Meters</t>
  </si>
  <si>
    <t>Meter Loop</t>
  </si>
  <si>
    <t>Prefinal</t>
  </si>
  <si>
    <t>Residential Fixed Appliances</t>
  </si>
  <si>
    <t>Switches</t>
  </si>
  <si>
    <t>Receptacles</t>
  </si>
  <si>
    <t>Subtotal</t>
  </si>
  <si>
    <t>Evaporative Coolers</t>
  </si>
  <si>
    <t>Communications and Signal Systems</t>
  </si>
  <si>
    <t>Telephone</t>
  </si>
  <si>
    <t>Cable TV</t>
  </si>
  <si>
    <t>Fire Alarm</t>
  </si>
  <si>
    <t>Intrusion Alarm</t>
  </si>
  <si>
    <t>Data</t>
  </si>
  <si>
    <t>Other</t>
  </si>
  <si>
    <t>Swimming Pool Public</t>
  </si>
  <si>
    <t>Commercial Luminaires</t>
  </si>
  <si>
    <t>Electric Signs</t>
  </si>
  <si>
    <t>Motorized Equipment Under 1 HP</t>
  </si>
  <si>
    <t>Motorized Equipment 1HP to 2HP</t>
  </si>
  <si>
    <t>Motorized Equipment Over 2HP</t>
  </si>
  <si>
    <t>Panels</t>
  </si>
  <si>
    <t>Swimming Pool Private</t>
  </si>
  <si>
    <t>Power Transformers</t>
  </si>
  <si>
    <t>Space Heating per 1000 Watt</t>
  </si>
  <si>
    <t>Other Equipment as Specified Below</t>
  </si>
  <si>
    <t>Solar KVA</t>
  </si>
  <si>
    <t>Residential Refrigerated AC</t>
  </si>
  <si>
    <t>Invertors</t>
  </si>
  <si>
    <t xml:space="preserve">Administrative Fee </t>
  </si>
  <si>
    <t>Grand Total</t>
  </si>
  <si>
    <t>Overtime Hours</t>
  </si>
  <si>
    <t>Remaining Receptacles</t>
  </si>
  <si>
    <t>1st 20 Receptacles</t>
  </si>
  <si>
    <t>Each Remaining Receptacles</t>
  </si>
  <si>
    <r>
      <t>Meter Ganged</t>
    </r>
    <r>
      <rPr>
        <sz val="9"/>
        <color theme="1"/>
        <rFont val="Calibri"/>
        <family val="2"/>
        <scheme val="minor"/>
      </rPr>
      <t xml:space="preserve"> (should always be a quantity of 1, unless commercial property)</t>
    </r>
  </si>
  <si>
    <t>Residential Luminaries</t>
  </si>
  <si>
    <r>
      <t xml:space="preserve">Other </t>
    </r>
    <r>
      <rPr>
        <sz val="9"/>
        <color theme="1"/>
        <rFont val="Calibri"/>
        <family val="2"/>
        <scheme val="minor"/>
      </rPr>
      <t>(speakers, CCTV, etc.)</t>
    </r>
  </si>
  <si>
    <t>Solar Voltaic Panels</t>
  </si>
  <si>
    <t>Notice:  Double fees may be charged for work started without first obtaining a permit.</t>
  </si>
  <si>
    <t xml:space="preserve">Final electrical permit fees are calculated at the time of application. </t>
  </si>
  <si>
    <t>The amount calculated by this tool, can only be used as an estimate of electrical permit fees.</t>
  </si>
  <si>
    <t>Administration Fee (automatically applied)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</si>
</sst>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3" borderId="3" xfId="0" applyFill="1" applyBorder="1" applyAlignment="1" applyProtection="1">
      <alignment horizontal="center"/>
      <protection locked="0"/>
    </xf>
    <xf numFmtId="164" fontId="0" fillId="0" borderId="3" xfId="0" applyNumberFormat="1" applyFill="1" applyBorder="1" applyProtection="1"/>
    <xf numFmtId="164" fontId="0" fillId="0" borderId="3" xfId="0" applyNumberFormat="1" applyBorder="1" applyProtection="1"/>
    <xf numFmtId="164" fontId="0" fillId="0" borderId="3" xfId="0" applyNumberFormat="1" applyFill="1" applyBorder="1" applyAlignment="1" applyProtection="1"/>
    <xf numFmtId="164" fontId="0" fillId="0" borderId="3" xfId="0" applyNumberFormat="1" applyFont="1" applyFill="1" applyBorder="1" applyAlignment="1" applyProtection="1">
      <alignment horizontal="right"/>
    </xf>
    <xf numFmtId="164" fontId="0" fillId="0" borderId="19" xfId="0" applyNumberFormat="1" applyFill="1" applyBorder="1" applyProtection="1"/>
    <xf numFmtId="164" fontId="0" fillId="0" borderId="16" xfId="0" applyNumberFormat="1" applyFill="1" applyBorder="1" applyProtection="1"/>
    <xf numFmtId="164" fontId="0" fillId="0" borderId="17" xfId="0" applyNumberFormat="1" applyFill="1" applyBorder="1" applyProtection="1"/>
    <xf numFmtId="164" fontId="0" fillId="0" borderId="0" xfId="0" applyNumberFormat="1" applyFill="1" applyBorder="1" applyProtection="1"/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protection locked="0"/>
    </xf>
    <xf numFmtId="164" fontId="0" fillId="0" borderId="22" xfId="0" applyNumberFormat="1" applyFill="1" applyBorder="1" applyProtection="1"/>
    <xf numFmtId="164" fontId="0" fillId="0" borderId="23" xfId="0" applyNumberFormat="1" applyFill="1" applyBorder="1" applyProtection="1"/>
    <xf numFmtId="0" fontId="0" fillId="3" borderId="24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Protection="1"/>
    <xf numFmtId="0" fontId="3" fillId="0" borderId="3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/>
    <xf numFmtId="0" fontId="3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0" fontId="1" fillId="0" borderId="10" xfId="0" applyFont="1" applyBorder="1" applyAlignment="1" applyProtection="1"/>
    <xf numFmtId="164" fontId="1" fillId="0" borderId="8" xfId="0" applyNumberFormat="1" applyFont="1" applyBorder="1" applyAlignment="1" applyProtection="1"/>
    <xf numFmtId="0" fontId="1" fillId="0" borderId="11" xfId="0" applyFont="1" applyFill="1" applyBorder="1" applyAlignment="1" applyProtection="1"/>
    <xf numFmtId="0" fontId="1" fillId="0" borderId="12" xfId="0" applyFont="1" applyFill="1" applyBorder="1" applyAlignment="1" applyProtection="1"/>
    <xf numFmtId="0" fontId="1" fillId="0" borderId="13" xfId="0" applyFont="1" applyFill="1" applyBorder="1" applyAlignment="1" applyProtection="1"/>
    <xf numFmtId="164" fontId="0" fillId="0" borderId="19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/>
    <xf numFmtId="164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164" fontId="0" fillId="0" borderId="16" xfId="0" applyNumberFormat="1" applyFont="1" applyFill="1" applyBorder="1" applyAlignment="1" applyProtection="1">
      <alignment horizontal="right"/>
    </xf>
    <xf numFmtId="164" fontId="0" fillId="0" borderId="17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/>
    <xf numFmtId="0" fontId="0" fillId="3" borderId="3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16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6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0" fillId="0" borderId="3" xfId="0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164" fontId="0" fillId="0" borderId="3" xfId="0" applyNumberForma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1" fillId="0" borderId="27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left"/>
    </xf>
    <xf numFmtId="0" fontId="0" fillId="0" borderId="26" xfId="0" applyFill="1" applyBorder="1" applyAlignment="1" applyProtection="1">
      <alignment horizontal="left"/>
    </xf>
    <xf numFmtId="0" fontId="0" fillId="0" borderId="25" xfId="0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0" fillId="0" borderId="31" xfId="0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left" vertical="top" wrapText="1"/>
    </xf>
    <xf numFmtId="164" fontId="0" fillId="0" borderId="3" xfId="0" applyNumberForma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94E9-5083-4CF3-A60B-7D1BCE10336D}">
  <sheetPr>
    <tabColor theme="5" tint="0.79998168889431442"/>
  </sheetPr>
  <dimension ref="A1:M40"/>
  <sheetViews>
    <sheetView showGridLines="0" showRowColHeaders="0" tabSelected="1" showWhiteSpace="0" view="pageLayout" topLeftCell="A4" zoomScaleNormal="100" workbookViewId="0">
      <selection activeCell="M27" sqref="M27"/>
    </sheetView>
  </sheetViews>
  <sheetFormatPr defaultRowHeight="15" x14ac:dyDescent="0.25"/>
  <cols>
    <col min="1" max="1" width="6.5703125" style="21" customWidth="1"/>
    <col min="2" max="2" width="12.42578125" style="21" customWidth="1"/>
    <col min="3" max="3" width="11.85546875" style="21" customWidth="1"/>
    <col min="4" max="4" width="4.28515625" style="21" customWidth="1"/>
    <col min="5" max="5" width="7.140625" style="21" customWidth="1"/>
    <col min="6" max="6" width="6.85546875" style="21" customWidth="1"/>
    <col min="7" max="7" width="4.7109375" style="21" customWidth="1"/>
    <col min="8" max="8" width="7.7109375" style="21" customWidth="1"/>
    <col min="9" max="10" width="9.140625" style="21"/>
    <col min="11" max="11" width="7.5703125" style="21" customWidth="1"/>
    <col min="12" max="12" width="7" style="21" customWidth="1"/>
    <col min="13" max="13" width="7.28515625" style="21" customWidth="1"/>
    <col min="14" max="16384" width="9.140625" style="21"/>
  </cols>
  <sheetData>
    <row r="1" spans="1:13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ht="24" customHeight="1" x14ac:dyDescent="0.25">
      <c r="B2" s="84" t="s">
        <v>45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 ht="14.25" customHeight="1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 ht="23.25" customHeight="1" x14ac:dyDescent="0.35">
      <c r="B4" s="85" t="s">
        <v>44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3" ht="23.25" customHeight="1" x14ac:dyDescent="0.25">
      <c r="H5" s="67"/>
      <c r="I5" s="67"/>
      <c r="J5" s="67"/>
      <c r="K5" s="67"/>
      <c r="L5" s="67"/>
      <c r="M5" s="67"/>
    </row>
    <row r="6" spans="1:13" ht="20.25" customHeight="1" thickBot="1" x14ac:dyDescent="0.3">
      <c r="A6" s="22" t="s">
        <v>1</v>
      </c>
      <c r="B6" s="83" t="s">
        <v>3</v>
      </c>
      <c r="C6" s="83"/>
      <c r="D6" s="83"/>
      <c r="E6" s="83"/>
      <c r="F6" s="23" t="s">
        <v>2</v>
      </c>
    </row>
    <row r="7" spans="1:13" ht="21.75" customHeight="1" thickBot="1" x14ac:dyDescent="0.3">
      <c r="A7" s="68" t="s">
        <v>20</v>
      </c>
      <c r="B7" s="69"/>
      <c r="C7" s="69"/>
      <c r="D7" s="69"/>
      <c r="E7" s="69"/>
      <c r="F7" s="70"/>
      <c r="H7" s="24" t="s">
        <v>1</v>
      </c>
      <c r="I7" s="25" t="s">
        <v>3</v>
      </c>
      <c r="J7" s="26"/>
      <c r="K7" s="26"/>
      <c r="L7" s="27"/>
      <c r="M7" s="28" t="s">
        <v>2</v>
      </c>
    </row>
    <row r="8" spans="1:13" ht="20.25" customHeight="1" x14ac:dyDescent="0.25">
      <c r="A8" s="10"/>
      <c r="B8" s="52" t="s">
        <v>37</v>
      </c>
      <c r="C8" s="52"/>
      <c r="D8" s="52"/>
      <c r="E8" s="2">
        <v>0.75</v>
      </c>
      <c r="F8" s="6">
        <f>IF(A8&gt;0,E8,0)</f>
        <v>0</v>
      </c>
      <c r="H8" s="14"/>
      <c r="I8" s="71" t="s">
        <v>19</v>
      </c>
      <c r="J8" s="71"/>
      <c r="K8" s="71"/>
      <c r="L8" s="15">
        <v>40</v>
      </c>
      <c r="M8" s="16">
        <f>L8*H8</f>
        <v>0</v>
      </c>
    </row>
    <row r="9" spans="1:13" ht="19.5" customHeight="1" thickBot="1" x14ac:dyDescent="0.3">
      <c r="A9" s="10"/>
      <c r="B9" s="52" t="s">
        <v>38</v>
      </c>
      <c r="C9" s="52"/>
      <c r="D9" s="52"/>
      <c r="E9" s="2">
        <v>0.5</v>
      </c>
      <c r="F9" s="6">
        <f>E9*A9</f>
        <v>0</v>
      </c>
      <c r="H9" s="17"/>
      <c r="I9" s="72" t="s">
        <v>26</v>
      </c>
      <c r="J9" s="73"/>
      <c r="K9" s="74"/>
      <c r="L9" s="7">
        <v>30</v>
      </c>
      <c r="M9" s="8">
        <f>L9*H9</f>
        <v>0</v>
      </c>
    </row>
    <row r="10" spans="1:13" ht="23.25" customHeight="1" x14ac:dyDescent="0.25">
      <c r="A10" s="58" t="s">
        <v>40</v>
      </c>
      <c r="B10" s="59"/>
      <c r="C10" s="59"/>
      <c r="D10" s="59"/>
      <c r="E10" s="59"/>
      <c r="F10" s="60"/>
      <c r="H10" s="65"/>
      <c r="I10" s="65"/>
      <c r="J10" s="65"/>
      <c r="K10" s="65"/>
      <c r="L10" s="65"/>
      <c r="M10" s="65"/>
    </row>
    <row r="11" spans="1:13" x14ac:dyDescent="0.25">
      <c r="A11" s="10"/>
      <c r="B11" s="52" t="s">
        <v>37</v>
      </c>
      <c r="C11" s="52"/>
      <c r="D11" s="52"/>
      <c r="E11" s="2">
        <v>0.75</v>
      </c>
      <c r="F11" s="6">
        <f>IF(A11&gt;0,E11,0)</f>
        <v>0</v>
      </c>
      <c r="H11" s="1"/>
      <c r="I11" s="52" t="s">
        <v>4</v>
      </c>
      <c r="J11" s="52"/>
      <c r="K11" s="52"/>
      <c r="L11" s="3">
        <v>20</v>
      </c>
      <c r="M11" s="2">
        <f>L11*H11</f>
        <v>0</v>
      </c>
    </row>
    <row r="12" spans="1:13" ht="15.75" thickBot="1" x14ac:dyDescent="0.3">
      <c r="A12" s="11"/>
      <c r="B12" s="57" t="s">
        <v>38</v>
      </c>
      <c r="C12" s="57"/>
      <c r="D12" s="57"/>
      <c r="E12" s="7">
        <v>0.5</v>
      </c>
      <c r="F12" s="8">
        <f>E12*A12</f>
        <v>0</v>
      </c>
      <c r="H12" s="1"/>
      <c r="I12" s="52" t="s">
        <v>5</v>
      </c>
      <c r="J12" s="52"/>
      <c r="K12" s="52"/>
      <c r="L12" s="3">
        <v>20</v>
      </c>
      <c r="M12" s="2">
        <f>L12*H12</f>
        <v>0</v>
      </c>
    </row>
    <row r="13" spans="1:13" ht="15.75" customHeight="1" thickBot="1" x14ac:dyDescent="0.3">
      <c r="A13" s="19"/>
      <c r="B13" s="67"/>
      <c r="C13" s="67"/>
      <c r="D13" s="67"/>
      <c r="E13" s="67"/>
      <c r="F13" s="9"/>
      <c r="H13" s="75"/>
      <c r="I13" s="76" t="s">
        <v>39</v>
      </c>
      <c r="J13" s="77"/>
      <c r="K13" s="78"/>
      <c r="L13" s="82">
        <v>30</v>
      </c>
      <c r="M13" s="66">
        <f>L13*H13</f>
        <v>0</v>
      </c>
    </row>
    <row r="14" spans="1:13" x14ac:dyDescent="0.25">
      <c r="A14" s="68" t="s">
        <v>9</v>
      </c>
      <c r="B14" s="69"/>
      <c r="C14" s="69"/>
      <c r="D14" s="69"/>
      <c r="E14" s="69"/>
      <c r="F14" s="70"/>
      <c r="H14" s="75"/>
      <c r="I14" s="79"/>
      <c r="J14" s="80"/>
      <c r="K14" s="81"/>
      <c r="L14" s="82"/>
      <c r="M14" s="66"/>
    </row>
    <row r="15" spans="1:13" ht="15" customHeight="1" x14ac:dyDescent="0.25">
      <c r="A15" s="10"/>
      <c r="B15" s="52" t="s">
        <v>37</v>
      </c>
      <c r="C15" s="52"/>
      <c r="D15" s="52"/>
      <c r="E15" s="2">
        <v>0.75</v>
      </c>
      <c r="F15" s="6">
        <f>IF(A15&gt;0,E15,0)</f>
        <v>0</v>
      </c>
      <c r="H15" s="1"/>
      <c r="I15" s="52" t="s">
        <v>6</v>
      </c>
      <c r="J15" s="52"/>
      <c r="K15" s="52"/>
      <c r="L15" s="3">
        <v>20</v>
      </c>
      <c r="M15" s="2">
        <f>L15*H15</f>
        <v>0</v>
      </c>
    </row>
    <row r="16" spans="1:13" x14ac:dyDescent="0.25">
      <c r="A16" s="10"/>
      <c r="B16" s="52" t="s">
        <v>36</v>
      </c>
      <c r="C16" s="52"/>
      <c r="D16" s="52"/>
      <c r="E16" s="2">
        <v>0.45</v>
      </c>
      <c r="F16" s="6">
        <f>E16*A16</f>
        <v>0</v>
      </c>
      <c r="H16" s="1"/>
      <c r="I16" s="52" t="s">
        <v>7</v>
      </c>
      <c r="J16" s="52"/>
      <c r="K16" s="52"/>
      <c r="L16" s="3">
        <v>4</v>
      </c>
      <c r="M16" s="2">
        <f>L16*H16</f>
        <v>0</v>
      </c>
    </row>
    <row r="17" spans="1:13" x14ac:dyDescent="0.25">
      <c r="A17" s="58" t="s">
        <v>8</v>
      </c>
      <c r="B17" s="59"/>
      <c r="C17" s="59"/>
      <c r="D17" s="59"/>
      <c r="E17" s="59"/>
      <c r="F17" s="60"/>
      <c r="H17" s="1"/>
      <c r="I17" s="48" t="s">
        <v>21</v>
      </c>
      <c r="J17" s="48"/>
      <c r="K17" s="48"/>
      <c r="L17" s="2">
        <v>20</v>
      </c>
      <c r="M17" s="2">
        <f t="shared" ref="M17:M23" si="0">L17*H17</f>
        <v>0</v>
      </c>
    </row>
    <row r="18" spans="1:13" x14ac:dyDescent="0.25">
      <c r="A18" s="10"/>
      <c r="B18" s="52" t="s">
        <v>37</v>
      </c>
      <c r="C18" s="52"/>
      <c r="D18" s="52"/>
      <c r="E18" s="2">
        <v>0.75</v>
      </c>
      <c r="F18" s="6">
        <f>IF(A18&gt;0,E18,0)</f>
        <v>0</v>
      </c>
      <c r="H18" s="1"/>
      <c r="I18" s="56" t="s">
        <v>22</v>
      </c>
      <c r="J18" s="56"/>
      <c r="K18" s="56"/>
      <c r="L18" s="2">
        <v>4</v>
      </c>
      <c r="M18" s="2">
        <f t="shared" si="0"/>
        <v>0</v>
      </c>
    </row>
    <row r="19" spans="1:13" ht="15.75" thickBot="1" x14ac:dyDescent="0.3">
      <c r="A19" s="11"/>
      <c r="B19" s="57" t="s">
        <v>36</v>
      </c>
      <c r="C19" s="57"/>
      <c r="D19" s="57"/>
      <c r="E19" s="7">
        <v>0.45</v>
      </c>
      <c r="F19" s="8">
        <f>E19*A19</f>
        <v>0</v>
      </c>
      <c r="H19" s="1"/>
      <c r="I19" s="56" t="s">
        <v>23</v>
      </c>
      <c r="J19" s="56"/>
      <c r="K19" s="56"/>
      <c r="L19" s="2">
        <v>10</v>
      </c>
      <c r="M19" s="2">
        <f t="shared" si="0"/>
        <v>0</v>
      </c>
    </row>
    <row r="20" spans="1:13" ht="15.75" thickBot="1" x14ac:dyDescent="0.3">
      <c r="A20" s="19"/>
      <c r="B20" s="20"/>
      <c r="C20" s="20"/>
      <c r="D20" s="20"/>
      <c r="E20" s="9"/>
      <c r="F20" s="9"/>
      <c r="H20" s="1"/>
      <c r="I20" s="56" t="s">
        <v>24</v>
      </c>
      <c r="J20" s="56"/>
      <c r="K20" s="56"/>
      <c r="L20" s="2">
        <v>20</v>
      </c>
      <c r="M20" s="2">
        <f t="shared" si="0"/>
        <v>0</v>
      </c>
    </row>
    <row r="21" spans="1:13" x14ac:dyDescent="0.25">
      <c r="A21" s="61" t="s">
        <v>12</v>
      </c>
      <c r="B21" s="62"/>
      <c r="C21" s="62"/>
      <c r="D21" s="62"/>
      <c r="E21" s="62"/>
      <c r="F21" s="63"/>
      <c r="H21" s="1"/>
      <c r="I21" s="48" t="s">
        <v>25</v>
      </c>
      <c r="J21" s="48"/>
      <c r="K21" s="48"/>
      <c r="L21" s="2">
        <v>4</v>
      </c>
      <c r="M21" s="2">
        <f t="shared" si="0"/>
        <v>0</v>
      </c>
    </row>
    <row r="22" spans="1:13" x14ac:dyDescent="0.25">
      <c r="A22" s="12"/>
      <c r="B22" s="49" t="s">
        <v>13</v>
      </c>
      <c r="C22" s="49"/>
      <c r="D22" s="49"/>
      <c r="E22" s="3">
        <v>10</v>
      </c>
      <c r="F22" s="6">
        <f>A22*E22</f>
        <v>0</v>
      </c>
      <c r="H22" s="41"/>
      <c r="I22" s="64" t="s">
        <v>27</v>
      </c>
      <c r="J22" s="64"/>
      <c r="K22" s="64"/>
      <c r="L22" s="2">
        <v>4</v>
      </c>
      <c r="M22" s="2">
        <f t="shared" si="0"/>
        <v>0</v>
      </c>
    </row>
    <row r="23" spans="1:13" x14ac:dyDescent="0.25">
      <c r="A23" s="13"/>
      <c r="B23" s="49" t="s">
        <v>14</v>
      </c>
      <c r="C23" s="49"/>
      <c r="D23" s="49"/>
      <c r="E23" s="2">
        <v>10</v>
      </c>
      <c r="F23" s="6">
        <f>E23*A23</f>
        <v>0</v>
      </c>
      <c r="H23" s="1"/>
      <c r="I23" s="48" t="s">
        <v>28</v>
      </c>
      <c r="J23" s="48"/>
      <c r="K23" s="48"/>
      <c r="L23" s="4">
        <v>4</v>
      </c>
      <c r="M23" s="4">
        <f t="shared" si="0"/>
        <v>0</v>
      </c>
    </row>
    <row r="24" spans="1:13" x14ac:dyDescent="0.25">
      <c r="A24" s="10"/>
      <c r="B24" s="49" t="s">
        <v>15</v>
      </c>
      <c r="C24" s="49"/>
      <c r="D24" s="49"/>
      <c r="E24" s="2">
        <v>10</v>
      </c>
      <c r="F24" s="6">
        <f>E24*A24</f>
        <v>0</v>
      </c>
      <c r="H24" s="1"/>
      <c r="I24" s="52" t="s">
        <v>11</v>
      </c>
      <c r="J24" s="52"/>
      <c r="K24" s="52"/>
      <c r="L24" s="3">
        <v>4</v>
      </c>
      <c r="M24" s="2">
        <f>L24*H24</f>
        <v>0</v>
      </c>
    </row>
    <row r="25" spans="1:13" x14ac:dyDescent="0.25">
      <c r="A25" s="10"/>
      <c r="B25" s="49" t="s">
        <v>16</v>
      </c>
      <c r="C25" s="49"/>
      <c r="D25" s="49"/>
      <c r="E25" s="3">
        <v>10</v>
      </c>
      <c r="F25" s="6">
        <f>E25*A25</f>
        <v>0</v>
      </c>
      <c r="H25" s="1"/>
      <c r="I25" s="52" t="s">
        <v>35</v>
      </c>
      <c r="J25" s="52"/>
      <c r="K25" s="52"/>
      <c r="L25" s="2">
        <v>94</v>
      </c>
      <c r="M25" s="2">
        <f>L25*H25</f>
        <v>0</v>
      </c>
    </row>
    <row r="26" spans="1:13" x14ac:dyDescent="0.25">
      <c r="A26" s="10"/>
      <c r="B26" s="49" t="s">
        <v>17</v>
      </c>
      <c r="C26" s="49"/>
      <c r="D26" s="49"/>
      <c r="E26" s="2">
        <v>10</v>
      </c>
      <c r="F26" s="6">
        <f>E26*A26</f>
        <v>0</v>
      </c>
      <c r="H26" s="53" t="s">
        <v>46</v>
      </c>
      <c r="I26" s="54"/>
      <c r="J26" s="54"/>
      <c r="K26" s="54"/>
      <c r="L26" s="55"/>
      <c r="M26" s="2">
        <v>23.5</v>
      </c>
    </row>
    <row r="27" spans="1:13" ht="15.75" thickBot="1" x14ac:dyDescent="0.3">
      <c r="A27" s="11"/>
      <c r="B27" s="50" t="s">
        <v>41</v>
      </c>
      <c r="C27" s="50"/>
      <c r="D27" s="50"/>
      <c r="E27" s="7">
        <v>10</v>
      </c>
      <c r="F27" s="8">
        <f>E27*A27</f>
        <v>0</v>
      </c>
      <c r="H27" s="44"/>
      <c r="I27" s="44"/>
      <c r="J27" s="44"/>
      <c r="K27" s="44"/>
      <c r="L27" s="44"/>
      <c r="M27" s="9"/>
    </row>
    <row r="28" spans="1:13" ht="15.75" thickBot="1" x14ac:dyDescent="0.3">
      <c r="H28" s="19"/>
      <c r="I28" s="20"/>
      <c r="J28" s="20"/>
      <c r="K28" s="20"/>
      <c r="L28" s="9"/>
      <c r="M28" s="9"/>
    </row>
    <row r="29" spans="1:13" x14ac:dyDescent="0.25">
      <c r="A29" s="29" t="s">
        <v>29</v>
      </c>
      <c r="B29" s="30"/>
      <c r="C29" s="30"/>
      <c r="D29" s="30"/>
      <c r="E29" s="30"/>
      <c r="F29" s="31"/>
      <c r="H29" s="19"/>
      <c r="I29" s="20"/>
      <c r="J29" s="20"/>
      <c r="K29" s="20"/>
      <c r="L29" s="9"/>
      <c r="M29" s="9"/>
    </row>
    <row r="30" spans="1:13" x14ac:dyDescent="0.25">
      <c r="A30" s="18"/>
      <c r="B30" s="48" t="s">
        <v>42</v>
      </c>
      <c r="C30" s="48"/>
      <c r="D30" s="48"/>
      <c r="E30" s="5">
        <v>4</v>
      </c>
      <c r="F30" s="32">
        <f>E33*A33</f>
        <v>0</v>
      </c>
      <c r="H30" s="19"/>
      <c r="I30" s="20"/>
      <c r="J30" s="20"/>
      <c r="K30" s="20"/>
      <c r="L30" s="9"/>
      <c r="M30" s="9"/>
    </row>
    <row r="31" spans="1:13" x14ac:dyDescent="0.25">
      <c r="A31" s="18"/>
      <c r="B31" s="48" t="s">
        <v>31</v>
      </c>
      <c r="C31" s="48"/>
      <c r="D31" s="48"/>
      <c r="E31" s="5">
        <v>4</v>
      </c>
      <c r="F31" s="32">
        <f>E34*A34</f>
        <v>0</v>
      </c>
      <c r="H31" s="19"/>
      <c r="I31" s="20"/>
      <c r="J31" s="20"/>
      <c r="K31" s="20"/>
      <c r="L31" s="9"/>
      <c r="M31" s="9"/>
    </row>
    <row r="32" spans="1:13" x14ac:dyDescent="0.25">
      <c r="A32" s="18"/>
      <c r="B32" s="48" t="s">
        <v>30</v>
      </c>
      <c r="C32" s="48"/>
      <c r="D32" s="48"/>
      <c r="E32" s="5">
        <v>4</v>
      </c>
      <c r="F32" s="6">
        <f>E34*A34</f>
        <v>0</v>
      </c>
      <c r="G32" s="33"/>
      <c r="H32" s="34"/>
      <c r="I32" s="20"/>
      <c r="J32" s="51" t="s">
        <v>10</v>
      </c>
      <c r="K32" s="51"/>
      <c r="L32" s="51"/>
      <c r="M32" s="35">
        <f>F8+F9+F11+F12+F15+F16+F18+F19+F22+F23+F24+F25+F26+F27+F30+F31+F32+F33+F34+M8+M9+M11+M12+M13+M15+M16+M17+M18+M19+M20+M21+M22+M23+M24+M25</f>
        <v>0</v>
      </c>
    </row>
    <row r="33" spans="1:13" x14ac:dyDescent="0.25">
      <c r="A33" s="18"/>
      <c r="B33" s="48" t="s">
        <v>32</v>
      </c>
      <c r="C33" s="48"/>
      <c r="D33" s="48"/>
      <c r="E33" s="5">
        <v>4</v>
      </c>
      <c r="F33" s="32">
        <f>E30*A30</f>
        <v>0</v>
      </c>
      <c r="G33" s="36"/>
      <c r="H33" s="34"/>
      <c r="I33" s="34"/>
      <c r="J33" s="46" t="s">
        <v>0</v>
      </c>
      <c r="K33" s="46"/>
      <c r="L33" s="46"/>
      <c r="M33" s="35">
        <f>M32*2%</f>
        <v>0</v>
      </c>
    </row>
    <row r="34" spans="1:13" ht="15.75" thickBot="1" x14ac:dyDescent="0.3">
      <c r="A34" s="17"/>
      <c r="B34" s="47" t="s">
        <v>18</v>
      </c>
      <c r="C34" s="47"/>
      <c r="D34" s="47"/>
      <c r="E34" s="37">
        <v>4</v>
      </c>
      <c r="F34" s="38">
        <f>E31*A31</f>
        <v>0</v>
      </c>
      <c r="G34" s="33"/>
      <c r="H34" s="34"/>
      <c r="I34" s="34"/>
      <c r="J34" s="46" t="s">
        <v>33</v>
      </c>
      <c r="K34" s="46"/>
      <c r="L34" s="46"/>
      <c r="M34" s="35">
        <v>23.5</v>
      </c>
    </row>
    <row r="35" spans="1:13" x14ac:dyDescent="0.25">
      <c r="H35" s="34"/>
      <c r="I35" s="34"/>
      <c r="J35" s="45" t="s">
        <v>34</v>
      </c>
      <c r="K35" s="45"/>
      <c r="L35" s="45"/>
      <c r="M35" s="39">
        <f>M32+M33+M34</f>
        <v>23.5</v>
      </c>
    </row>
    <row r="36" spans="1:13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0"/>
      <c r="K36" s="40"/>
      <c r="L36" s="40"/>
      <c r="M36" s="40"/>
    </row>
    <row r="37" spans="1:13" x14ac:dyDescent="0.25">
      <c r="H37" s="33"/>
      <c r="I37" s="33"/>
      <c r="J37" s="33"/>
      <c r="K37" s="33"/>
      <c r="L37" s="33"/>
      <c r="M37" s="33"/>
    </row>
    <row r="38" spans="1:13" x14ac:dyDescent="0.25">
      <c r="A38" s="42" t="s">
        <v>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H39" s="33"/>
      <c r="I39" s="33"/>
      <c r="J39" s="33"/>
      <c r="K39" s="33"/>
      <c r="L39" s="36"/>
    </row>
    <row r="40" spans="1:13" x14ac:dyDescent="0.25">
      <c r="H40" s="36"/>
      <c r="I40" s="36"/>
      <c r="J40" s="36"/>
      <c r="K40" s="36"/>
      <c r="L40" s="36"/>
    </row>
  </sheetData>
  <sheetProtection algorithmName="SHA-512" hashValue="8YKPJrf8U+HIkbUBekPQiEy+3aKXx+I6C4F6+33A0StQYnDT2ifX6Swmr6QtO3gQjsqHZrmWtFpZUncOtAeGRA==" saltValue="EQOa4oZQ+ycV8QrY7RY7LA==" spinCount="100000" sheet="1" objects="1" scenarios="1"/>
  <mergeCells count="56">
    <mergeCell ref="B18:D18"/>
    <mergeCell ref="B33:D33"/>
    <mergeCell ref="A10:F10"/>
    <mergeCell ref="B15:D15"/>
    <mergeCell ref="B16:D16"/>
    <mergeCell ref="B13:E13"/>
    <mergeCell ref="B1:L1"/>
    <mergeCell ref="B2:L2"/>
    <mergeCell ref="B3:L3"/>
    <mergeCell ref="B4:L4"/>
    <mergeCell ref="A14:F14"/>
    <mergeCell ref="H10:M10"/>
    <mergeCell ref="M13:M14"/>
    <mergeCell ref="H5:M5"/>
    <mergeCell ref="B12:D12"/>
    <mergeCell ref="A7:F7"/>
    <mergeCell ref="I8:K8"/>
    <mergeCell ref="I9:K9"/>
    <mergeCell ref="B9:D9"/>
    <mergeCell ref="I11:K11"/>
    <mergeCell ref="H13:H14"/>
    <mergeCell ref="I13:K14"/>
    <mergeCell ref="L13:L14"/>
    <mergeCell ref="B8:D8"/>
    <mergeCell ref="B6:E6"/>
    <mergeCell ref="I16:K16"/>
    <mergeCell ref="B11:D11"/>
    <mergeCell ref="I15:K15"/>
    <mergeCell ref="B24:D24"/>
    <mergeCell ref="I21:K21"/>
    <mergeCell ref="I12:K12"/>
    <mergeCell ref="I17:K17"/>
    <mergeCell ref="I18:K18"/>
    <mergeCell ref="I19:K19"/>
    <mergeCell ref="I20:K20"/>
    <mergeCell ref="B19:D19"/>
    <mergeCell ref="A17:F17"/>
    <mergeCell ref="A21:F21"/>
    <mergeCell ref="I22:K22"/>
    <mergeCell ref="I23:K23"/>
    <mergeCell ref="B22:D22"/>
    <mergeCell ref="B23:D23"/>
    <mergeCell ref="B25:D25"/>
    <mergeCell ref="B26:D26"/>
    <mergeCell ref="B27:D27"/>
    <mergeCell ref="J32:L32"/>
    <mergeCell ref="B30:D30"/>
    <mergeCell ref="B31:D31"/>
    <mergeCell ref="I24:K24"/>
    <mergeCell ref="I25:K25"/>
    <mergeCell ref="H26:L26"/>
    <mergeCell ref="J35:L35"/>
    <mergeCell ref="J33:L33"/>
    <mergeCell ref="J34:L34"/>
    <mergeCell ref="B34:D34"/>
    <mergeCell ref="B32:D32"/>
  </mergeCells>
  <pageMargins left="0.25" right="0.25" top="0.75" bottom="0.75" header="0.3" footer="0.3"/>
  <pageSetup orientation="portrait" r:id="rId1"/>
  <headerFooter>
    <oddHeader xml:space="preserve">&amp;C&amp;20Electrical Permit Fee Estimator
 </oddHeader>
    <oddFooter>&amp;L&amp;K00-030Revised 11/5/2021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Electrical Permit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Laurie</dc:creator>
  <cp:lastModifiedBy>Elliott, Laurie</cp:lastModifiedBy>
  <cp:lastPrinted>2021-11-04T20:26:28Z</cp:lastPrinted>
  <dcterms:created xsi:type="dcterms:W3CDTF">2021-10-05T21:16:45Z</dcterms:created>
  <dcterms:modified xsi:type="dcterms:W3CDTF">2022-02-10T21:59:22Z</dcterms:modified>
</cp:coreProperties>
</file>